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presidencia\excel\"/>
    </mc:Choice>
  </mc:AlternateContent>
  <bookViews>
    <workbookView xWindow="-28920" yWindow="-105" windowWidth="29040" windowHeight="15840" tabRatio="885"/>
  </bookViews>
  <sheets>
    <sheet name="CFG" sheetId="5" r:id="rId1"/>
  </sheets>
  <definedNames>
    <definedName name="_xlnm._FilterDatabase" localSheetId="0" hidden="1">CFG!$A$3:$H$37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5" l="1"/>
  <c r="H37" i="5" s="1"/>
  <c r="E36" i="5"/>
  <c r="H36" i="5" s="1"/>
  <c r="E35" i="5"/>
  <c r="H35" i="5" s="1"/>
  <c r="E34" i="5"/>
  <c r="H34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3" i="5"/>
  <c r="G23" i="5"/>
  <c r="G15" i="5"/>
  <c r="G6" i="5"/>
  <c r="F33" i="5"/>
  <c r="F23" i="5"/>
  <c r="F15" i="5"/>
  <c r="F6" i="5"/>
  <c r="D33" i="5"/>
  <c r="D23" i="5"/>
  <c r="D15" i="5"/>
  <c r="D6" i="5"/>
  <c r="C33" i="5"/>
  <c r="C23" i="5"/>
  <c r="C15" i="5"/>
  <c r="C6" i="5"/>
  <c r="H33" i="5" l="1"/>
  <c r="C38" i="5"/>
  <c r="E6" i="5"/>
  <c r="H23" i="5"/>
  <c r="H15" i="5"/>
  <c r="H13" i="5"/>
  <c r="H6" i="5" s="1"/>
  <c r="G38" i="5"/>
  <c r="E33" i="5"/>
  <c r="D38" i="5"/>
  <c r="F38" i="5"/>
  <c r="E23" i="5"/>
  <c r="E15" i="5"/>
  <c r="E38" i="5" l="1"/>
  <c r="H38" i="5"/>
</calcChain>
</file>

<file path=xl/sharedStrings.xml><?xml version="1.0" encoding="utf-8"?>
<sst xmlns="http://schemas.openxmlformats.org/spreadsheetml/2006/main" count="48" uniqueCount="48">
  <si>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</si>
  <si>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</si>
  <si>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</si>
  <si>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</si>
  <si>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</si>
  <si>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</si>
  <si>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</si>
  <si>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</si>
  <si>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</si>
  <si>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</si>
  <si>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</si>
  <si>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</si>
  <si>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</si>
  <si>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</si>
  <si>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</si>
  <si>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</si>
  <si>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</si>
  <si>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</si>
  <si>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</si>
  <si>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</si>
  <si>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</si>
  <si>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</si>
  <si>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</si>
  <si>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</si>
  <si>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</si>
  <si>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</si>
  <si>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</si>
  <si>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</si>
  <si>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</si>
  <si>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</si>
  <si>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</si>
  <si>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</si>
  <si>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</si>
  <si>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</si>
  <si>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</si>
  <si>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</si>
  <si>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</si>
  <si>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</si>
  <si>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</si>
  <si>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</si>
  <si>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</si>
  <si>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</si>
  <si>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</si>
  <si>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SALAMANCA, GUANAJUATO.
ESTADO ANALÍTICO DEL EJERCICIO DEL PRESUPUESTO DE EGRESOS
CLASIFICACIÓN FUNCIONAL (FINALIDAD Y FUNCIÓN)
DEL 1 ENERO AL 31 DE MARZO DEL 2021</t>
  </si>
  <si>
    <t>C.P HUMBERTO RAZO ARTEAGA</t>
  </si>
  <si>
    <t>TESORERO MUNICIPAL</t>
  </si>
  <si>
    <t>ARQ. JOSE LUIS MONTOYA VARGAS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</si>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</sst>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workbookViewId="0">
      <selection activeCell="L15" sqref="L15"/>
    </sheetView>
  </sheetViews>
  <sheetFormatPr baseColWidth="10" defaultColWidth="12" defaultRowHeight="11.25" x14ac:dyDescent="0.2"/>
  <cols>
    <col min="1" max="1" width="4.83203125" style="1" customWidth="1"/>
    <col min="2" max="2" width="61.83203125" style="1" customWidth="1"/>
    <col min="3" max="8" width="18.33203125" style="1" customWidth="1"/>
    <col min="9" max="16384" width="12" style="1"/>
  </cols>
  <sheetData>
    <row r="1" spans="1:8" ht="46.5" customHeight="1" x14ac:dyDescent="0.2">
      <c r="A1" s="23" t="s">
        <v>43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33</v>
      </c>
      <c r="B2" s="29"/>
      <c r="C2" s="23" t="s">
        <v>39</v>
      </c>
      <c r="D2" s="24"/>
      <c r="E2" s="24"/>
      <c r="F2" s="24"/>
      <c r="G2" s="25"/>
      <c r="H2" s="26" t="s">
        <v>38</v>
      </c>
    </row>
    <row r="3" spans="1:8" ht="24.95" customHeight="1" x14ac:dyDescent="0.2">
      <c r="A3" s="30"/>
      <c r="B3" s="31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7"/>
    </row>
    <row r="4" spans="1:8" x14ac:dyDescent="0.2">
      <c r="A4" s="32"/>
      <c r="B4" s="33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3"/>
      <c r="B5" s="14"/>
      <c r="C5" s="4"/>
      <c r="D5" s="4"/>
      <c r="E5" s="4"/>
      <c r="F5" s="4"/>
      <c r="G5" s="4"/>
      <c r="H5" s="4"/>
    </row>
    <row r="6" spans="1:8" x14ac:dyDescent="0.2">
      <c r="A6" s="10" t="s">
        <v>5</v>
      </c>
      <c r="B6" s="9"/>
      <c r="C6" s="5">
        <f t="shared" ref="C6:H6" si="0">SUM(C7:C14)</f>
        <v>376856963.86000001</v>
      </c>
      <c r="D6" s="5">
        <f t="shared" si="0"/>
        <v>36180838.18</v>
      </c>
      <c r="E6" s="5">
        <f t="shared" si="0"/>
        <v>413037802.03999996</v>
      </c>
      <c r="F6" s="5">
        <f t="shared" si="0"/>
        <v>52431872.840000004</v>
      </c>
      <c r="G6" s="5">
        <f t="shared" si="0"/>
        <v>40028744.880000003</v>
      </c>
      <c r="H6" s="5">
        <f t="shared" si="0"/>
        <v>360605929.20000005</v>
      </c>
    </row>
    <row r="7" spans="1:8" x14ac:dyDescent="0.2">
      <c r="A7" s="8"/>
      <c r="B7" s="11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1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1" t="s">
        <v>22</v>
      </c>
      <c r="C9" s="5">
        <v>60272612.189999998</v>
      </c>
      <c r="D9" s="5">
        <v>6021000</v>
      </c>
      <c r="E9" s="5">
        <f t="shared" si="1"/>
        <v>66293612.189999998</v>
      </c>
      <c r="F9" s="5">
        <v>9231648.25</v>
      </c>
      <c r="G9" s="5">
        <v>7861801.4000000004</v>
      </c>
      <c r="H9" s="5">
        <f t="shared" si="2"/>
        <v>57061963.939999998</v>
      </c>
    </row>
    <row r="10" spans="1:8" x14ac:dyDescent="0.2">
      <c r="A10" s="8"/>
      <c r="B10" s="11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1" t="s">
        <v>12</v>
      </c>
      <c r="C11" s="5">
        <v>88332304.370000005</v>
      </c>
      <c r="D11" s="5">
        <v>-872744.14</v>
      </c>
      <c r="E11" s="5">
        <f t="shared" si="1"/>
        <v>87459560.230000004</v>
      </c>
      <c r="F11" s="5">
        <v>8525318.3599999994</v>
      </c>
      <c r="G11" s="5">
        <v>4591336.4000000004</v>
      </c>
      <c r="H11" s="5">
        <f t="shared" si="2"/>
        <v>78934241.870000005</v>
      </c>
    </row>
    <row r="12" spans="1:8" x14ac:dyDescent="0.2">
      <c r="A12" s="8"/>
      <c r="B12" s="11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1" t="s">
        <v>23</v>
      </c>
      <c r="C13" s="5">
        <v>103349374.89</v>
      </c>
      <c r="D13" s="5">
        <v>29430550.32</v>
      </c>
      <c r="E13" s="5">
        <f t="shared" si="1"/>
        <v>132779925.21000001</v>
      </c>
      <c r="F13" s="5">
        <v>14309068.99</v>
      </c>
      <c r="G13" s="5">
        <v>14108471.449999999</v>
      </c>
      <c r="H13" s="5">
        <f t="shared" si="2"/>
        <v>118470856.22000001</v>
      </c>
    </row>
    <row r="14" spans="1:8" x14ac:dyDescent="0.2">
      <c r="A14" s="8"/>
      <c r="B14" s="11" t="s">
        <v>8</v>
      </c>
      <c r="C14" s="5">
        <v>124902672.41</v>
      </c>
      <c r="D14" s="5">
        <v>1602032</v>
      </c>
      <c r="E14" s="5">
        <f t="shared" si="1"/>
        <v>126504704.41</v>
      </c>
      <c r="F14" s="5">
        <v>20365837.239999998</v>
      </c>
      <c r="G14" s="5">
        <v>13467135.630000001</v>
      </c>
      <c r="H14" s="5">
        <f t="shared" si="2"/>
        <v>106138867.17</v>
      </c>
    </row>
    <row r="15" spans="1:8" x14ac:dyDescent="0.2">
      <c r="A15" s="10" t="s">
        <v>9</v>
      </c>
      <c r="B15" s="12"/>
      <c r="C15" s="5">
        <f t="shared" ref="C15:H15" si="3">SUM(C16:C22)</f>
        <v>335688268.25999999</v>
      </c>
      <c r="D15" s="5">
        <f t="shared" si="3"/>
        <v>146949372.26000002</v>
      </c>
      <c r="E15" s="5">
        <f t="shared" si="3"/>
        <v>482637640.52000004</v>
      </c>
      <c r="F15" s="5">
        <f t="shared" si="3"/>
        <v>170331369.03000003</v>
      </c>
      <c r="G15" s="5">
        <f t="shared" si="3"/>
        <v>123838677.71000001</v>
      </c>
      <c r="H15" s="5">
        <f t="shared" si="3"/>
        <v>312306271.48999995</v>
      </c>
    </row>
    <row r="16" spans="1:8" x14ac:dyDescent="0.2">
      <c r="A16" s="8"/>
      <c r="B16" s="11" t="s">
        <v>24</v>
      </c>
      <c r="C16" s="5">
        <v>6279123.0099999998</v>
      </c>
      <c r="D16" s="5">
        <v>-248208.92</v>
      </c>
      <c r="E16" s="5">
        <f>C16+D16</f>
        <v>6030914.0899999999</v>
      </c>
      <c r="F16" s="5">
        <v>914995.33</v>
      </c>
      <c r="G16" s="5">
        <v>909427.33</v>
      </c>
      <c r="H16" s="5">
        <f t="shared" ref="H16:H22" si="4">E16-F16</f>
        <v>5115918.76</v>
      </c>
    </row>
    <row r="17" spans="1:8" x14ac:dyDescent="0.2">
      <c r="A17" s="8"/>
      <c r="B17" s="11" t="s">
        <v>15</v>
      </c>
      <c r="C17" s="5">
        <v>241639594.25</v>
      </c>
      <c r="D17" s="5">
        <v>148833584.71000001</v>
      </c>
      <c r="E17" s="5">
        <f t="shared" ref="E17:E22" si="5">C17+D17</f>
        <v>390473178.96000004</v>
      </c>
      <c r="F17" s="5">
        <v>146841335.68000001</v>
      </c>
      <c r="G17" s="5">
        <v>113976837.68000001</v>
      </c>
      <c r="H17" s="5">
        <f t="shared" si="4"/>
        <v>243631843.28000003</v>
      </c>
    </row>
    <row r="18" spans="1:8" x14ac:dyDescent="0.2">
      <c r="A18" s="8"/>
      <c r="B18" s="11" t="s">
        <v>10</v>
      </c>
      <c r="C18" s="5">
        <v>0</v>
      </c>
      <c r="D18" s="5">
        <v>0</v>
      </c>
      <c r="E18" s="5">
        <f t="shared" si="5"/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8"/>
      <c r="B19" s="11" t="s">
        <v>25</v>
      </c>
      <c r="C19" s="5">
        <v>27828608.390000001</v>
      </c>
      <c r="D19" s="5">
        <v>-1056921.67</v>
      </c>
      <c r="E19" s="5">
        <f t="shared" si="5"/>
        <v>26771686.719999999</v>
      </c>
      <c r="F19" s="5">
        <v>5677261.4400000004</v>
      </c>
      <c r="G19" s="5">
        <v>5546584.9199999999</v>
      </c>
      <c r="H19" s="5">
        <f t="shared" si="4"/>
        <v>21094425.279999997</v>
      </c>
    </row>
    <row r="20" spans="1:8" x14ac:dyDescent="0.2">
      <c r="A20" s="8"/>
      <c r="B20" s="11" t="s">
        <v>26</v>
      </c>
      <c r="C20" s="5">
        <v>2314461.11</v>
      </c>
      <c r="D20" s="5">
        <v>0</v>
      </c>
      <c r="E20" s="5">
        <f t="shared" si="5"/>
        <v>2314461.11</v>
      </c>
      <c r="F20" s="5">
        <v>230711.08</v>
      </c>
      <c r="G20" s="5">
        <v>229411.08</v>
      </c>
      <c r="H20" s="5">
        <f t="shared" si="4"/>
        <v>2083750.0299999998</v>
      </c>
    </row>
    <row r="21" spans="1:8" x14ac:dyDescent="0.2">
      <c r="A21" s="8"/>
      <c r="B21" s="11" t="s">
        <v>27</v>
      </c>
      <c r="C21" s="5">
        <v>49973498.460000001</v>
      </c>
      <c r="D21" s="5">
        <v>-440245.86</v>
      </c>
      <c r="E21" s="5">
        <f t="shared" si="5"/>
        <v>49533252.600000001</v>
      </c>
      <c r="F21" s="5">
        <v>15090648.800000001</v>
      </c>
      <c r="G21" s="5">
        <v>1600000</v>
      </c>
      <c r="H21" s="5">
        <f t="shared" si="4"/>
        <v>34442603.799999997</v>
      </c>
    </row>
    <row r="22" spans="1:8" x14ac:dyDescent="0.2">
      <c r="A22" s="8"/>
      <c r="B22" s="11" t="s">
        <v>1</v>
      </c>
      <c r="C22" s="5">
        <v>7652983.04</v>
      </c>
      <c r="D22" s="5">
        <v>-138836</v>
      </c>
      <c r="E22" s="5">
        <f t="shared" si="5"/>
        <v>7514147.04</v>
      </c>
      <c r="F22" s="5">
        <v>1576416.7</v>
      </c>
      <c r="G22" s="5">
        <v>1576416.7</v>
      </c>
      <c r="H22" s="5">
        <f t="shared" si="4"/>
        <v>5937730.3399999999</v>
      </c>
    </row>
    <row r="23" spans="1:8" x14ac:dyDescent="0.2">
      <c r="A23" s="10" t="s">
        <v>28</v>
      </c>
      <c r="B23" s="12"/>
      <c r="C23" s="5">
        <f t="shared" ref="C23:H23" si="6">SUM(C24:C32)</f>
        <v>90267729.719999999</v>
      </c>
      <c r="D23" s="5">
        <f t="shared" si="6"/>
        <v>7557004</v>
      </c>
      <c r="E23" s="5">
        <f t="shared" si="6"/>
        <v>97824733.719999999</v>
      </c>
      <c r="F23" s="5">
        <f t="shared" si="6"/>
        <v>17376683.16</v>
      </c>
      <c r="G23" s="5">
        <f t="shared" si="6"/>
        <v>14481129.180000002</v>
      </c>
      <c r="H23" s="5">
        <f t="shared" si="6"/>
        <v>80448050.560000002</v>
      </c>
    </row>
    <row r="24" spans="1:8" x14ac:dyDescent="0.2">
      <c r="A24" s="8"/>
      <c r="B24" s="11" t="s">
        <v>16</v>
      </c>
      <c r="C24" s="5">
        <v>69694703.609999999</v>
      </c>
      <c r="D24" s="5">
        <v>7567004</v>
      </c>
      <c r="E24" s="5">
        <f>C24+D24</f>
        <v>77261707.609999999</v>
      </c>
      <c r="F24" s="5">
        <v>13809763.67</v>
      </c>
      <c r="G24" s="5">
        <v>11881958.800000001</v>
      </c>
      <c r="H24" s="5">
        <f t="shared" ref="H24:H32" si="7">E24-F24</f>
        <v>63451943.939999998</v>
      </c>
    </row>
    <row r="25" spans="1:8" x14ac:dyDescent="0.2">
      <c r="A25" s="8"/>
      <c r="B25" s="11" t="s">
        <v>13</v>
      </c>
      <c r="C25" s="5">
        <v>16877372.699999999</v>
      </c>
      <c r="D25" s="5">
        <v>-10000</v>
      </c>
      <c r="E25" s="5">
        <f t="shared" ref="E25:E32" si="8">C25+D25</f>
        <v>16867372.699999999</v>
      </c>
      <c r="F25" s="5">
        <v>3270795.28</v>
      </c>
      <c r="G25" s="5">
        <v>2303046.17</v>
      </c>
      <c r="H25" s="5">
        <f t="shared" si="7"/>
        <v>13596577.42</v>
      </c>
    </row>
    <row r="26" spans="1:8" x14ac:dyDescent="0.2">
      <c r="A26" s="8"/>
      <c r="B26" s="11" t="s">
        <v>17</v>
      </c>
      <c r="C26" s="5">
        <v>0</v>
      </c>
      <c r="D26" s="5">
        <v>0</v>
      </c>
      <c r="E26" s="5">
        <f t="shared" si="8"/>
        <v>0</v>
      </c>
      <c r="F26" s="5">
        <v>0</v>
      </c>
      <c r="G26" s="5">
        <v>0</v>
      </c>
      <c r="H26" s="5">
        <f t="shared" si="7"/>
        <v>0</v>
      </c>
    </row>
    <row r="27" spans="1:8" x14ac:dyDescent="0.2">
      <c r="A27" s="8"/>
      <c r="B27" s="11" t="s">
        <v>29</v>
      </c>
      <c r="C27" s="5">
        <v>0</v>
      </c>
      <c r="D27" s="5">
        <v>0</v>
      </c>
      <c r="E27" s="5">
        <f t="shared" si="8"/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1" t="s">
        <v>11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1" t="s">
        <v>2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1" t="s">
        <v>3</v>
      </c>
      <c r="C30" s="5">
        <v>3695653.41</v>
      </c>
      <c r="D30" s="5">
        <v>0</v>
      </c>
      <c r="E30" s="5">
        <f t="shared" si="8"/>
        <v>3695653.41</v>
      </c>
      <c r="F30" s="5">
        <v>296124.21000000002</v>
      </c>
      <c r="G30" s="5">
        <v>296124.21000000002</v>
      </c>
      <c r="H30" s="5">
        <f t="shared" si="7"/>
        <v>3399529.2</v>
      </c>
    </row>
    <row r="31" spans="1:8" x14ac:dyDescent="0.2">
      <c r="A31" s="8"/>
      <c r="B31" s="11" t="s">
        <v>30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1" t="s">
        <v>18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10" t="s">
        <v>19</v>
      </c>
      <c r="B33" s="12"/>
      <c r="C33" s="5">
        <f t="shared" ref="C33:H33" si="9">SUM(C34:C37)</f>
        <v>0</v>
      </c>
      <c r="D33" s="5">
        <f t="shared" si="9"/>
        <v>0</v>
      </c>
      <c r="E33" s="5">
        <f t="shared" si="9"/>
        <v>0</v>
      </c>
      <c r="F33" s="5">
        <f t="shared" si="9"/>
        <v>0</v>
      </c>
      <c r="G33" s="5">
        <f t="shared" si="9"/>
        <v>0</v>
      </c>
      <c r="H33" s="5">
        <f t="shared" si="9"/>
        <v>0</v>
      </c>
    </row>
    <row r="34" spans="1:8" x14ac:dyDescent="0.2">
      <c r="A34" s="8"/>
      <c r="B34" s="11" t="s">
        <v>31</v>
      </c>
      <c r="C34" s="5">
        <v>0</v>
      </c>
      <c r="D34" s="5">
        <v>0</v>
      </c>
      <c r="E34" s="5">
        <f>C34+D34</f>
        <v>0</v>
      </c>
      <c r="F34" s="5">
        <v>0</v>
      </c>
      <c r="G34" s="5">
        <v>0</v>
      </c>
      <c r="H34" s="5">
        <f t="shared" ref="H34:H37" si="10">E34-F34</f>
        <v>0</v>
      </c>
    </row>
    <row r="35" spans="1:8" ht="22.5" x14ac:dyDescent="0.2">
      <c r="A35" s="8"/>
      <c r="B35" s="11" t="s">
        <v>14</v>
      </c>
      <c r="C35" s="5">
        <v>0</v>
      </c>
      <c r="D35" s="5">
        <v>0</v>
      </c>
      <c r="E35" s="5">
        <f t="shared" ref="E35:E37" si="11">C35+D35</f>
        <v>0</v>
      </c>
      <c r="F35" s="5">
        <v>0</v>
      </c>
      <c r="G35" s="5">
        <v>0</v>
      </c>
      <c r="H35" s="5">
        <f t="shared" si="10"/>
        <v>0</v>
      </c>
    </row>
    <row r="36" spans="1:8" x14ac:dyDescent="0.2">
      <c r="A36" s="8"/>
      <c r="B36" s="11" t="s">
        <v>20</v>
      </c>
      <c r="C36" s="5">
        <v>0</v>
      </c>
      <c r="D36" s="5">
        <v>0</v>
      </c>
      <c r="E36" s="5">
        <f t="shared" si="11"/>
        <v>0</v>
      </c>
      <c r="F36" s="5">
        <v>0</v>
      </c>
      <c r="G36" s="5">
        <v>0</v>
      </c>
      <c r="H36" s="5">
        <f t="shared" si="10"/>
        <v>0</v>
      </c>
    </row>
    <row r="37" spans="1:8" x14ac:dyDescent="0.2">
      <c r="A37" s="8"/>
      <c r="B37" s="11" t="s">
        <v>4</v>
      </c>
      <c r="C37" s="5">
        <v>0</v>
      </c>
      <c r="D37" s="5">
        <v>0</v>
      </c>
      <c r="E37" s="5">
        <f t="shared" si="11"/>
        <v>0</v>
      </c>
      <c r="F37" s="5">
        <v>0</v>
      </c>
      <c r="G37" s="5">
        <v>0</v>
      </c>
      <c r="H37" s="5">
        <f t="shared" si="10"/>
        <v>0</v>
      </c>
    </row>
    <row r="38" spans="1:8" x14ac:dyDescent="0.2">
      <c r="A38" s="15"/>
      <c r="B38" s="16" t="s">
        <v>32</v>
      </c>
      <c r="C38" s="6">
        <f t="shared" ref="C38:H38" si="12">SUM(C33+C23+C15+C6)</f>
        <v>802812961.84000003</v>
      </c>
      <c r="D38" s="6">
        <f t="shared" si="12"/>
        <v>190687214.44000003</v>
      </c>
      <c r="E38" s="6">
        <f t="shared" si="12"/>
        <v>993500176.27999997</v>
      </c>
      <c r="F38" s="6">
        <f t="shared" si="12"/>
        <v>240139925.03000003</v>
      </c>
      <c r="G38" s="6">
        <f t="shared" si="12"/>
        <v>178348551.77000001</v>
      </c>
      <c r="H38" s="6">
        <f t="shared" si="12"/>
        <v>753360251.25</v>
      </c>
    </row>
    <row r="39" spans="1:8" x14ac:dyDescent="0.2">
      <c r="A39" s="17"/>
      <c r="B39" s="18"/>
      <c r="C39" s="19"/>
      <c r="D39" s="19"/>
      <c r="E39" s="19"/>
      <c r="F39" s="19"/>
      <c r="G39" s="19"/>
      <c r="H39" s="19"/>
    </row>
    <row r="40" spans="1:8" ht="21.75" customHeight="1" x14ac:dyDescent="0.2">
      <c r="A40" s="17"/>
      <c r="B40" s="18"/>
      <c r="C40" s="19"/>
      <c r="D40" s="19"/>
      <c r="E40" s="19"/>
      <c r="F40" s="19"/>
      <c r="G40" s="19"/>
      <c r="H40" s="19"/>
    </row>
    <row r="41" spans="1:8" ht="10.5" customHeight="1" x14ac:dyDescent="0.2">
      <c r="A41" s="17"/>
      <c r="B41" s="18"/>
      <c r="C41" s="19"/>
      <c r="D41" s="19"/>
      <c r="E41" s="19"/>
      <c r="F41" s="19"/>
      <c r="G41" s="19"/>
      <c r="H41" s="19"/>
    </row>
    <row r="42" spans="1:8" ht="9.75" customHeight="1" x14ac:dyDescent="0.2">
      <c r="A42" s="17"/>
      <c r="B42" s="21" t="s">
        <v>44</v>
      </c>
      <c r="C42" s="19"/>
      <c r="D42" s="19"/>
      <c r="E42" s="34" t="s">
        <v>46</v>
      </c>
      <c r="F42" s="34"/>
      <c r="G42" s="34"/>
      <c r="H42" s="19"/>
    </row>
    <row r="43" spans="1:8" ht="9.75" customHeight="1" x14ac:dyDescent="0.2">
      <c r="A43" s="17"/>
      <c r="B43" s="20" t="s">
        <v>45</v>
      </c>
      <c r="C43" s="19"/>
      <c r="D43" s="19"/>
      <c r="E43" s="22" t="s">
        <v>47</v>
      </c>
      <c r="F43" s="22"/>
      <c r="G43" s="22"/>
      <c r="H43" s="19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6" spans="1:8" x14ac:dyDescent="0.2">
      <c r="A46" s="7"/>
      <c r="B46" s="7"/>
      <c r="C46" s="7"/>
      <c r="D46" s="7"/>
      <c r="E46" s="7"/>
      <c r="F46" s="7"/>
      <c r="G46" s="7"/>
      <c r="H46" s="7"/>
    </row>
  </sheetData>
  <sheetProtection formatCells="0" formatColumns="0" formatRows="0" autoFilter="0"/>
  <mergeCells count="6">
    <mergeCell ref="E43:G43"/>
    <mergeCell ref="A1:H1"/>
    <mergeCell ref="A2:B4"/>
    <mergeCell ref="C2:G2"/>
    <mergeCell ref="H2:H3"/>
    <mergeCell ref="E42:G4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2021-04-29T20:17:11Z</cp:lastPrinted>
  <dcterms:created xsi:type="dcterms:W3CDTF">2014-02-10T03:37:14Z</dcterms:created>
  <dcterms:modified xsi:type="dcterms:W3CDTF">2021-05-03T13:22:34Z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